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925" windowHeight="11640" tabRatio="627" activeTab="0"/>
  </bookViews>
  <sheets>
    <sheet name="Информационная строка" sheetId="1" r:id="rId1"/>
  </sheets>
  <definedNames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>#REF!,#REF!,#REF!,#REF!,#REF!,#REF!,#REF!,#REF!,#REF!,#REF!,#REF!,#REF!</definedName>
    <definedName name="Sheet1Rg4">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<sst xmlns="http://schemas.openxmlformats.org/spreadsheetml/2006/main" count="80" uniqueCount="41">
  <si>
    <t>Художественный фильм/Телесериал</t>
  </si>
  <si>
    <t>УТВЕРЖДАЮ</t>
  </si>
  <si>
    <t>Генеральный директор</t>
  </si>
  <si>
    <t>ЗАО "8 канал"</t>
  </si>
  <si>
    <t>______________Черноморец П.В.</t>
  </si>
  <si>
    <t>_______________________2019 г.</t>
  </si>
  <si>
    <t>23:00+</t>
  </si>
  <si>
    <t xml:space="preserve">Вводится в действие с 01 февраля 2019 года </t>
  </si>
  <si>
    <t xml:space="preserve">Выписка из прейскуранта тарифов на размещение информационной строки  на телеканале "8 канал" </t>
  </si>
  <si>
    <t>Стоимость строки, бел. руб. с НДС</t>
  </si>
  <si>
    <t>Текст бегущей информационной строки (с повтором) не должен превышать 25 слов (предлоги и союзы не учитываются), номер телефона считается одним словом.  Просим сразу высылать св-во о регистрации и лицензию (при ее наличии).</t>
  </si>
  <si>
    <t>2. К определенной в пункте 1 настоящего Прейскуранта стоимости услуг по размещению информационной строки,предоставляются следующие скидки за количество выходов :</t>
  </si>
  <si>
    <t>СКИДКИ ЗА КОЛИЧЕСТВО ВЫХОДОВ (единовременный заказ) В МЕСЯЦ:</t>
  </si>
  <si>
    <t>Количество выходов</t>
  </si>
  <si>
    <t>Скидка</t>
  </si>
  <si>
    <t>40 и более</t>
  </si>
  <si>
    <t>3. При размещении информационной строки по пакету "Все фильмы" предоставляется дополнительная скидка в размере 5%. Минимальный период размещения рекламной информации по пакету "Все фильмы" составляет 1 календарная неделя. Размещение рекламной информации по пакету "Все фильмы" осуществляется в соответствии со следующим графиком:</t>
  </si>
  <si>
    <t>1. Стоимость услуг по размещению информационной строки*:</t>
  </si>
  <si>
    <t>неделя</t>
  </si>
  <si>
    <t>Всего</t>
  </si>
  <si>
    <t>Ск 1</t>
  </si>
  <si>
    <t>Ск 2</t>
  </si>
  <si>
    <t>пн</t>
  </si>
  <si>
    <t>вт</t>
  </si>
  <si>
    <t>ср</t>
  </si>
  <si>
    <t>чт</t>
  </si>
  <si>
    <t>пт</t>
  </si>
  <si>
    <t>сб</t>
  </si>
  <si>
    <t>вс</t>
  </si>
  <si>
    <t>Спотов</t>
  </si>
  <si>
    <t>Тариф (бел. руб)</t>
  </si>
  <si>
    <t>Общая ст-ть (бел. руб)</t>
  </si>
  <si>
    <t>К оплате с СК2 (бел. руб)</t>
  </si>
  <si>
    <t>К оплате с СК1 (бел. руб)</t>
  </si>
  <si>
    <t>*За каждым оригинальным выходом строки следует бесплатный повтор. Минимальное размещение - 3 выхода.</t>
  </si>
  <si>
    <r>
      <rPr>
        <b/>
        <sz val="12"/>
        <rFont val="Times New Roman"/>
        <family val="1"/>
      </rPr>
      <t xml:space="preserve">4. </t>
    </r>
    <r>
      <rPr>
        <sz val="12"/>
        <rFont val="Times New Roman"/>
        <family val="1"/>
      </rPr>
      <t>К определенной в пункте 1 настоящего Прейскуранта стоимости услуг по размещению рекламной информации заказчикам, не являющимся рекламодателями в соответствии с законодательством РБ (рекламным агентствам), предоставляется дополнительная скидка в размере 15%.</t>
    </r>
  </si>
  <si>
    <t>ПОНЕДЕЛЬНИК-ПЯТНИЦА</t>
  </si>
  <si>
    <t xml:space="preserve">Программа </t>
  </si>
  <si>
    <t xml:space="preserve">СУББОТА </t>
  </si>
  <si>
    <t xml:space="preserve"> ВОСКРЕСЕНЬЕ </t>
  </si>
  <si>
    <t>Время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</si>
</sst>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0_-;\-* #,##0.00_-;_-* &quot;-&quot;??_-;_-@_-"/>
    <numFmt numFmtId="182" formatCode="_(&quot;$&quot;* #,##0.00_);_(&quot;$&quot;* \(#,##0.00\);_(&quot;$&quot;* &quot;-&quot;??_);_(@_)"/>
    <numFmt numFmtId="183" formatCode="#,##0.0"/>
    <numFmt numFmtId="184" formatCode="#,##0.000"/>
    <numFmt numFmtId="185" formatCode="0.000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_-* #,##0.00000000_р_._-;\-* #,##0.00000000_р_._-;_-* &quot;-&quot;??_р_._-;_-@_-"/>
    <numFmt numFmtId="192" formatCode="_-* #,##0.000000000_р_._-;\-* #,##0.000000000_р_._-;_-* &quot;-&quot;?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0.0000"/>
    <numFmt numFmtId="199" formatCode="0.00000"/>
    <numFmt numFmtId="200" formatCode="_-* #,##0.0_р_._-;\-* #,##0.0_р_._-;_-* &quot;-&quot;??_р_._-;_-@_-"/>
    <numFmt numFmtId="201" formatCode="_-* #,##0_р_._-;\-* #,##0_р_._-;_-* &quot;-&quot;??_р_._-;_-@_-"/>
  </numFmts>
  <fonts count="35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0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9" applyNumberFormat="0" applyFill="0" applyAlignment="0" applyProtection="0"/>
    <xf numFmtId="0" fontId="6" fillId="0" borderId="0">
      <alignment/>
      <protection/>
    </xf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24" fillId="0" borderId="0" xfId="60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0" xfId="60" applyFont="1" applyFill="1" applyAlignment="1">
      <alignment vertical="center"/>
      <protection/>
    </xf>
    <xf numFmtId="2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20" fontId="5" fillId="0" borderId="10" xfId="0" applyNumberFormat="1" applyFont="1" applyFill="1" applyBorder="1" applyAlignment="1">
      <alignment horizontal="center" vertical="center"/>
    </xf>
    <xf numFmtId="20" fontId="5" fillId="0" borderId="12" xfId="0" applyNumberFormat="1" applyFont="1" applyFill="1" applyBorder="1" applyAlignment="1">
      <alignment horizontal="center" vertical="center" wrapText="1"/>
    </xf>
    <xf numFmtId="184" fontId="24" fillId="0" borderId="0" xfId="0" applyNumberFormat="1" applyFont="1" applyFill="1" applyAlignment="1">
      <alignment horizontal="center" vertical="center"/>
    </xf>
    <xf numFmtId="0" fontId="24" fillId="0" borderId="13" xfId="58" applyFont="1" applyFill="1" applyBorder="1" applyAlignment="1">
      <alignment horizontal="center" vertical="center"/>
      <protection/>
    </xf>
    <xf numFmtId="0" fontId="24" fillId="0" borderId="13" xfId="58" applyFont="1" applyFill="1" applyBorder="1" applyAlignment="1" quotePrefix="1">
      <alignment horizontal="center" vertical="center" wrapText="1"/>
      <protection/>
    </xf>
    <xf numFmtId="0" fontId="24" fillId="0" borderId="14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justify" vertical="center" wrapText="1"/>
    </xf>
    <xf numFmtId="0" fontId="27" fillId="0" borderId="0" xfId="0" applyFont="1" applyFill="1" applyAlignment="1">
      <alignment vertical="center"/>
    </xf>
    <xf numFmtId="0" fontId="29" fillId="0" borderId="15" xfId="59" applyFont="1" applyBorder="1" applyAlignment="1">
      <alignment horizontal="center" vertical="center" wrapText="1"/>
      <protection/>
    </xf>
    <xf numFmtId="0" fontId="29" fillId="0" borderId="14" xfId="59" applyFont="1" applyBorder="1" applyAlignment="1">
      <alignment horizontal="center" vertical="center"/>
      <protection/>
    </xf>
    <xf numFmtId="9" fontId="30" fillId="0" borderId="16" xfId="0" applyNumberFormat="1" applyFont="1" applyFill="1" applyBorder="1" applyAlignment="1">
      <alignment horizontal="center" vertical="center"/>
    </xf>
    <xf numFmtId="3" fontId="30" fillId="0" borderId="17" xfId="0" applyNumberFormat="1" applyFont="1" applyFill="1" applyBorder="1" applyAlignment="1">
      <alignment horizontal="center" vertical="center"/>
    </xf>
    <xf numFmtId="9" fontId="30" fillId="0" borderId="18" xfId="0" applyNumberFormat="1" applyFont="1" applyFill="1" applyBorder="1" applyAlignment="1">
      <alignment horizontal="center" vertical="center"/>
    </xf>
    <xf numFmtId="0" fontId="29" fillId="0" borderId="0" xfId="59" applyFont="1" applyBorder="1" applyAlignment="1">
      <alignment horizontal="center" vertical="center" wrapText="1"/>
      <protection/>
    </xf>
    <xf numFmtId="0" fontId="29" fillId="0" borderId="0" xfId="59" applyFont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9" fontId="30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3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7" fillId="0" borderId="22" xfId="0" applyFont="1" applyFill="1" applyBorder="1" applyAlignment="1">
      <alignment horizontal="center" shrinkToFit="1"/>
    </xf>
    <xf numFmtId="0" fontId="27" fillId="0" borderId="23" xfId="0" applyFont="1" applyFill="1" applyBorder="1" applyAlignment="1">
      <alignment horizontal="center" shrinkToFit="1"/>
    </xf>
    <xf numFmtId="0" fontId="27" fillId="0" borderId="24" xfId="0" applyFont="1" applyFill="1" applyBorder="1" applyAlignment="1">
      <alignment horizontal="center" shrinkToFit="1"/>
    </xf>
    <xf numFmtId="0" fontId="27" fillId="24" borderId="25" xfId="0" applyFont="1" applyFill="1" applyBorder="1" applyAlignment="1">
      <alignment horizontal="center" shrinkToFit="1"/>
    </xf>
    <xf numFmtId="0" fontId="27" fillId="24" borderId="24" xfId="0" applyFont="1" applyFill="1" applyBorder="1" applyAlignment="1">
      <alignment horizontal="center" shrinkToFit="1"/>
    </xf>
    <xf numFmtId="0" fontId="27" fillId="0" borderId="26" xfId="0" applyFont="1" applyFill="1" applyBorder="1" applyAlignment="1">
      <alignment horizontal="center"/>
    </xf>
    <xf numFmtId="43" fontId="27" fillId="0" borderId="16" xfId="71" applyNumberFormat="1" applyFont="1" applyFill="1" applyBorder="1" applyAlignment="1">
      <alignment horizontal="center"/>
    </xf>
    <xf numFmtId="2" fontId="27" fillId="0" borderId="27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2" fontId="27" fillId="0" borderId="16" xfId="0" applyNumberFormat="1" applyFont="1" applyFill="1" applyBorder="1" applyAlignment="1">
      <alignment horizontal="center"/>
    </xf>
    <xf numFmtId="43" fontId="27" fillId="0" borderId="26" xfId="71" applyNumberFormat="1" applyFont="1" applyFill="1" applyBorder="1" applyAlignment="1">
      <alignment horizontal="center"/>
    </xf>
    <xf numFmtId="2" fontId="27" fillId="0" borderId="28" xfId="0" applyNumberFormat="1" applyFont="1" applyFill="1" applyBorder="1" applyAlignment="1">
      <alignment horizontal="center"/>
    </xf>
    <xf numFmtId="2" fontId="27" fillId="0" borderId="26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shrinkToFit="1"/>
    </xf>
    <xf numFmtId="0" fontId="27" fillId="0" borderId="29" xfId="0" applyFont="1" applyFill="1" applyBorder="1" applyAlignment="1">
      <alignment horizontal="center" shrinkToFit="1"/>
    </xf>
    <xf numFmtId="0" fontId="27" fillId="0" borderId="19" xfId="0" applyFont="1" applyFill="1" applyBorder="1" applyAlignment="1">
      <alignment horizontal="center" shrinkToFit="1"/>
    </xf>
    <xf numFmtId="0" fontId="27" fillId="24" borderId="30" xfId="0" applyFont="1" applyFill="1" applyBorder="1" applyAlignment="1">
      <alignment horizontal="center" shrinkToFit="1"/>
    </xf>
    <xf numFmtId="0" fontId="27" fillId="24" borderId="19" xfId="0" applyFont="1" applyFill="1" applyBorder="1" applyAlignment="1">
      <alignment horizontal="center" shrinkToFit="1"/>
    </xf>
    <xf numFmtId="0" fontId="27" fillId="24" borderId="10" xfId="0" applyFont="1" applyFill="1" applyBorder="1" applyAlignment="1">
      <alignment horizontal="center" shrinkToFit="1"/>
    </xf>
    <xf numFmtId="0" fontId="27" fillId="0" borderId="31" xfId="0" applyFont="1" applyFill="1" applyBorder="1" applyAlignment="1">
      <alignment horizontal="center" shrinkToFit="1"/>
    </xf>
    <xf numFmtId="0" fontId="27" fillId="0" borderId="32" xfId="0" applyFont="1" applyFill="1" applyBorder="1" applyAlignment="1">
      <alignment horizontal="center" shrinkToFit="1"/>
    </xf>
    <xf numFmtId="0" fontId="27" fillId="0" borderId="33" xfId="0" applyFont="1" applyFill="1" applyBorder="1" applyAlignment="1">
      <alignment horizontal="center" shrinkToFit="1"/>
    </xf>
    <xf numFmtId="0" fontId="27" fillId="24" borderId="31" xfId="0" applyFont="1" applyFill="1" applyBorder="1" applyAlignment="1">
      <alignment horizontal="center" shrinkToFit="1"/>
    </xf>
    <xf numFmtId="0" fontId="27" fillId="24" borderId="33" xfId="0" applyFont="1" applyFill="1" applyBorder="1" applyAlignment="1">
      <alignment horizontal="center" shrinkToFit="1"/>
    </xf>
    <xf numFmtId="0" fontId="27" fillId="0" borderId="34" xfId="0" applyFont="1" applyFill="1" applyBorder="1" applyAlignment="1">
      <alignment horizontal="center"/>
    </xf>
    <xf numFmtId="43" fontId="27" fillId="0" borderId="34" xfId="71" applyNumberFormat="1" applyFont="1" applyFill="1" applyBorder="1" applyAlignment="1">
      <alignment horizontal="center"/>
    </xf>
    <xf numFmtId="2" fontId="27" fillId="0" borderId="35" xfId="0" applyNumberFormat="1" applyFont="1" applyFill="1" applyBorder="1" applyAlignment="1">
      <alignment horizontal="center"/>
    </xf>
    <xf numFmtId="2" fontId="27" fillId="0" borderId="34" xfId="0" applyNumberFormat="1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31" fillId="0" borderId="38" xfId="0" applyFont="1" applyFill="1" applyBorder="1" applyAlignment="1">
      <alignment horizontal="center"/>
    </xf>
    <xf numFmtId="1" fontId="31" fillId="24" borderId="14" xfId="0" applyNumberFormat="1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2" fontId="31" fillId="0" borderId="14" xfId="0" applyNumberFormat="1" applyFont="1" applyFill="1" applyBorder="1" applyAlignment="1">
      <alignment horizontal="center"/>
    </xf>
    <xf numFmtId="4" fontId="31" fillId="0" borderId="14" xfId="0" applyNumberFormat="1" applyFont="1" applyFill="1" applyBorder="1" applyAlignment="1">
      <alignment horizontal="center"/>
    </xf>
    <xf numFmtId="4" fontId="31" fillId="0" borderId="14" xfId="0" applyNumberFormat="1" applyFont="1" applyBorder="1" applyAlignment="1">
      <alignment horizontal="center"/>
    </xf>
    <xf numFmtId="20" fontId="5" fillId="0" borderId="22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 wrapText="1"/>
    </xf>
    <xf numFmtId="20" fontId="5" fillId="0" borderId="41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 wrapText="1"/>
    </xf>
    <xf numFmtId="20" fontId="5" fillId="0" borderId="26" xfId="0" applyNumberFormat="1" applyFont="1" applyFill="1" applyBorder="1" applyAlignment="1">
      <alignment horizontal="center" vertical="center" wrapText="1"/>
    </xf>
    <xf numFmtId="20" fontId="5" fillId="0" borderId="16" xfId="0" applyNumberFormat="1" applyFont="1" applyFill="1" applyBorder="1" applyAlignment="1">
      <alignment horizontal="center" vertical="center" wrapText="1"/>
    </xf>
    <xf numFmtId="20" fontId="5" fillId="0" borderId="34" xfId="0" applyNumberFormat="1" applyFont="1" applyFill="1" applyBorder="1" applyAlignment="1">
      <alignment horizontal="center" vertical="center" wrapText="1"/>
    </xf>
    <xf numFmtId="0" fontId="24" fillId="0" borderId="44" xfId="58" applyFont="1" applyFill="1" applyBorder="1" applyAlignment="1" quotePrefix="1">
      <alignment horizontal="center" vertical="center" wrapText="1"/>
      <protection/>
    </xf>
    <xf numFmtId="0" fontId="5" fillId="0" borderId="28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20" fontId="5" fillId="0" borderId="16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24" fillId="0" borderId="0" xfId="59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4" fontId="30" fillId="0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4" fontId="30" fillId="0" borderId="10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20" xfId="0" applyBorder="1" applyAlignment="1">
      <alignment/>
    </xf>
    <xf numFmtId="0" fontId="24" fillId="0" borderId="15" xfId="0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9" fillId="0" borderId="15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45" xfId="0" applyBorder="1" applyAlignment="1">
      <alignment/>
    </xf>
    <xf numFmtId="0" fontId="26" fillId="0" borderId="0" xfId="60" applyFont="1" applyFill="1" applyAlignment="1">
      <alignment horizontal="right" vertical="center"/>
      <protection/>
    </xf>
    <xf numFmtId="0" fontId="28" fillId="0" borderId="0" xfId="60" applyFont="1" applyFill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43" xfId="0" applyBorder="1" applyAlignment="1">
      <alignment horizontal="center"/>
    </xf>
    <xf numFmtId="0" fontId="0" fillId="0" borderId="47" xfId="0" applyBorder="1" applyAlignment="1">
      <alignment horizontal="center"/>
    </xf>
    <xf numFmtId="0" fontId="24" fillId="0" borderId="0" xfId="60" applyFont="1" applyFill="1" applyAlignment="1">
      <alignment horizontal="justify" vertical="center" wrapText="1"/>
      <protection/>
    </xf>
    <xf numFmtId="3" fontId="24" fillId="0" borderId="15" xfId="58" applyNumberFormat="1" applyFont="1" applyBorder="1" applyAlignment="1">
      <alignment horizontal="center" vertical="center" wrapText="1"/>
      <protection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4" fontId="30" fillId="0" borderId="49" xfId="0" applyNumberFormat="1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84" fontId="24" fillId="0" borderId="29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80" fontId="5" fillId="0" borderId="0" xfId="61" applyNumberFormat="1" applyFont="1" applyFill="1" applyBorder="1" applyAlignment="1">
      <alignment horizontal="justify" vertical="center" wrapText="1"/>
      <protection/>
    </xf>
    <xf numFmtId="0" fontId="0" fillId="0" borderId="0" xfId="0" applyAlignment="1">
      <alignment vertical="center" wrapText="1"/>
    </xf>
    <xf numFmtId="0" fontId="34" fillId="0" borderId="17" xfId="0" applyFont="1" applyFill="1" applyBorder="1" applyAlignment="1">
      <alignment horizontal="right"/>
    </xf>
    <xf numFmtId="0" fontId="34" fillId="0" borderId="39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/>
    </xf>
    <xf numFmtId="0" fontId="5" fillId="0" borderId="1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xxx_mediaplan_2" xfId="33"/>
    <cellStyle name="Currency_B&amp;H_m-plan_14sept-13oct'02_new (1)" xfId="34"/>
    <cellStyle name="Normal_Book1 (1)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Личный" xfId="54"/>
    <cellStyle name="Название" xfId="55"/>
    <cellStyle name="Нейтральный" xfId="56"/>
    <cellStyle name="Обычный 2" xfId="57"/>
    <cellStyle name="Обычный_PRICE_~1" xfId="58"/>
    <cellStyle name="Обычный_ОНТ июнь  2004г 2" xfId="59"/>
    <cellStyle name="Обычный_РТР Тариф с 05.03.01" xfId="60"/>
    <cellStyle name="Обычный_ТАРИФЫ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1200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2</xdr:col>
      <xdr:colOff>295275</xdr:colOff>
      <xdr:row>5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95250"/>
          <a:ext cx="1447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8channel.tv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1">
      <selection activeCell="R14" sqref="R14"/>
    </sheetView>
  </sheetViews>
  <sheetFormatPr defaultColWidth="9.00390625" defaultRowHeight="12.75"/>
  <cols>
    <col min="1" max="1" width="5.00390625" style="2" customWidth="1"/>
    <col min="2" max="2" width="16.00390625" style="5" bestFit="1" customWidth="1"/>
    <col min="3" max="3" width="42.125" style="2" customWidth="1"/>
    <col min="4" max="4" width="3.125" style="2" customWidth="1"/>
    <col min="5" max="5" width="3.125" style="11" customWidth="1"/>
    <col min="6" max="10" width="3.125" style="2" customWidth="1"/>
    <col min="11" max="11" width="6.625" style="2" customWidth="1"/>
    <col min="12" max="12" width="9.25390625" style="2" customWidth="1"/>
    <col min="13" max="13" width="10.375" style="2" customWidth="1"/>
    <col min="14" max="14" width="6.125" style="2" customWidth="1"/>
    <col min="15" max="15" width="12.125" style="2" customWidth="1"/>
    <col min="16" max="16" width="5.75390625" style="2" customWidth="1"/>
    <col min="17" max="17" width="12.125" style="2" customWidth="1"/>
    <col min="18" max="16384" width="9.125" style="2" customWidth="1"/>
  </cols>
  <sheetData>
    <row r="1" spans="2:18" ht="15.75">
      <c r="B1" s="2"/>
      <c r="C1" s="1"/>
      <c r="D1" s="1"/>
      <c r="E1" s="2"/>
      <c r="G1" s="1"/>
      <c r="R1" s="1" t="s">
        <v>1</v>
      </c>
    </row>
    <row r="2" spans="2:18" ht="15.75">
      <c r="B2" s="2"/>
      <c r="C2" s="1"/>
      <c r="D2" s="3"/>
      <c r="E2" s="2"/>
      <c r="G2" s="3"/>
      <c r="R2" s="3" t="s">
        <v>2</v>
      </c>
    </row>
    <row r="3" spans="2:18" ht="15.75">
      <c r="B3" s="2"/>
      <c r="C3" s="1"/>
      <c r="D3" s="3"/>
      <c r="E3" s="2"/>
      <c r="G3" s="3"/>
      <c r="R3" s="3" t="s">
        <v>3</v>
      </c>
    </row>
    <row r="4" spans="2:18" ht="15.75">
      <c r="B4" s="2"/>
      <c r="C4" s="1"/>
      <c r="D4" s="3"/>
      <c r="E4" s="2"/>
      <c r="G4" s="3"/>
      <c r="R4" s="3" t="s">
        <v>4</v>
      </c>
    </row>
    <row r="5" spans="2:18" ht="15.75">
      <c r="B5" s="2"/>
      <c r="C5" s="1"/>
      <c r="D5" s="3"/>
      <c r="E5" s="2"/>
      <c r="G5" s="3"/>
      <c r="R5" s="3" t="s">
        <v>5</v>
      </c>
    </row>
    <row r="6" spans="2:5" ht="15.75">
      <c r="B6" s="2"/>
      <c r="C6" s="1"/>
      <c r="E6" s="2"/>
    </row>
    <row r="7" spans="1:18" s="6" customFormat="1" ht="50.25" customHeight="1">
      <c r="A7" s="110" t="s">
        <v>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</row>
    <row r="8" spans="1:18" s="6" customFormat="1" ht="24" customHeight="1">
      <c r="A8" s="4"/>
      <c r="B8" s="109" t="s">
        <v>7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1:4" s="6" customFormat="1" ht="36.75" customHeight="1" thickBot="1">
      <c r="A9" s="114" t="s">
        <v>17</v>
      </c>
      <c r="B9" s="114"/>
      <c r="C9" s="114"/>
      <c r="D9" s="114"/>
    </row>
    <row r="10" spans="2:8" ht="50.25" customHeight="1" thickBot="1">
      <c r="B10" s="12" t="s">
        <v>40</v>
      </c>
      <c r="C10" s="13" t="s">
        <v>37</v>
      </c>
      <c r="D10" s="115" t="s">
        <v>9</v>
      </c>
      <c r="E10" s="116"/>
      <c r="F10" s="116"/>
      <c r="G10" s="116"/>
      <c r="H10" s="117"/>
    </row>
    <row r="11" spans="2:8" ht="16.5" thickBot="1">
      <c r="B11" s="104" t="s">
        <v>36</v>
      </c>
      <c r="C11" s="112"/>
      <c r="D11" s="113"/>
      <c r="E11" s="102"/>
      <c r="F11" s="102"/>
      <c r="G11" s="102"/>
      <c r="H11" s="103"/>
    </row>
    <row r="12" spans="2:8" ht="15.75">
      <c r="B12" s="70">
        <v>0.3125</v>
      </c>
      <c r="C12" s="71" t="s">
        <v>0</v>
      </c>
      <c r="D12" s="118">
        <v>4</v>
      </c>
      <c r="E12" s="119"/>
      <c r="F12" s="119"/>
      <c r="G12" s="119"/>
      <c r="H12" s="120"/>
    </row>
    <row r="13" spans="2:8" ht="15.75">
      <c r="B13" s="7">
        <v>0.46875</v>
      </c>
      <c r="C13" s="8" t="s">
        <v>0</v>
      </c>
      <c r="D13" s="93">
        <v>4</v>
      </c>
      <c r="E13" s="94"/>
      <c r="F13" s="94"/>
      <c r="G13" s="94"/>
      <c r="H13" s="95"/>
    </row>
    <row r="14" spans="2:8" ht="15.75">
      <c r="B14" s="9">
        <v>0.5243055555555556</v>
      </c>
      <c r="C14" s="8" t="s">
        <v>0</v>
      </c>
      <c r="D14" s="93">
        <v>4</v>
      </c>
      <c r="E14" s="94"/>
      <c r="F14" s="94"/>
      <c r="G14" s="94"/>
      <c r="H14" s="95"/>
    </row>
    <row r="15" spans="2:8" ht="15.75">
      <c r="B15" s="9">
        <v>0.5833333333333334</v>
      </c>
      <c r="C15" s="8" t="s">
        <v>0</v>
      </c>
      <c r="D15" s="93">
        <v>4</v>
      </c>
      <c r="E15" s="94"/>
      <c r="F15" s="94"/>
      <c r="G15" s="94"/>
      <c r="H15" s="95"/>
    </row>
    <row r="16" spans="2:8" ht="15.75">
      <c r="B16" s="7">
        <v>0.7083333333333334</v>
      </c>
      <c r="C16" s="8" t="s">
        <v>0</v>
      </c>
      <c r="D16" s="93">
        <v>6</v>
      </c>
      <c r="E16" s="121"/>
      <c r="F16" s="122"/>
      <c r="G16" s="122"/>
      <c r="H16" s="123"/>
    </row>
    <row r="17" spans="2:8" ht="15.75">
      <c r="B17" s="7">
        <v>0.75</v>
      </c>
      <c r="C17" s="8" t="s">
        <v>0</v>
      </c>
      <c r="D17" s="93">
        <v>7</v>
      </c>
      <c r="E17" s="94"/>
      <c r="F17" s="94"/>
      <c r="G17" s="94"/>
      <c r="H17" s="95"/>
    </row>
    <row r="18" spans="2:8" ht="15.75">
      <c r="B18" s="7">
        <v>0.8055555555555555</v>
      </c>
      <c r="C18" s="8" t="s">
        <v>0</v>
      </c>
      <c r="D18" s="93">
        <v>7</v>
      </c>
      <c r="E18" s="94"/>
      <c r="F18" s="94"/>
      <c r="G18" s="94"/>
      <c r="H18" s="95"/>
    </row>
    <row r="19" spans="2:8" ht="15.75">
      <c r="B19" s="7">
        <v>0.8784722222222222</v>
      </c>
      <c r="C19" s="8" t="s">
        <v>0</v>
      </c>
      <c r="D19" s="96">
        <v>7</v>
      </c>
      <c r="E19" s="94"/>
      <c r="F19" s="94"/>
      <c r="G19" s="94"/>
      <c r="H19" s="95"/>
    </row>
    <row r="20" spans="2:8" ht="16.5" thickBot="1">
      <c r="B20" s="7">
        <v>0.9583333333333334</v>
      </c>
      <c r="C20" s="8" t="s">
        <v>0</v>
      </c>
      <c r="D20" s="97">
        <v>4</v>
      </c>
      <c r="E20" s="98"/>
      <c r="F20" s="98"/>
      <c r="G20" s="98"/>
      <c r="H20" s="99"/>
    </row>
    <row r="21" spans="2:8" ht="16.5" thickBot="1">
      <c r="B21" s="100" t="s">
        <v>38</v>
      </c>
      <c r="C21" s="101"/>
      <c r="D21" s="102"/>
      <c r="E21" s="102"/>
      <c r="F21" s="102"/>
      <c r="G21" s="102"/>
      <c r="H21" s="103"/>
    </row>
    <row r="22" spans="2:8" ht="15.75">
      <c r="B22" s="70">
        <v>0.3958333333333333</v>
      </c>
      <c r="C22" s="71" t="s">
        <v>0</v>
      </c>
      <c r="D22" s="118">
        <v>4</v>
      </c>
      <c r="E22" s="119"/>
      <c r="F22" s="119"/>
      <c r="G22" s="119"/>
      <c r="H22" s="120"/>
    </row>
    <row r="23" spans="2:8" ht="15.75">
      <c r="B23" s="7">
        <v>0.46875</v>
      </c>
      <c r="C23" s="8" t="s">
        <v>0</v>
      </c>
      <c r="D23" s="93">
        <v>4</v>
      </c>
      <c r="E23" s="94"/>
      <c r="F23" s="94"/>
      <c r="G23" s="94"/>
      <c r="H23" s="95"/>
    </row>
    <row r="24" spans="2:8" ht="15.75">
      <c r="B24" s="7">
        <v>0.5555555555555556</v>
      </c>
      <c r="C24" s="8" t="s">
        <v>0</v>
      </c>
      <c r="D24" s="93">
        <v>4</v>
      </c>
      <c r="E24" s="94"/>
      <c r="F24" s="94"/>
      <c r="G24" s="94"/>
      <c r="H24" s="95"/>
    </row>
    <row r="25" spans="2:8" ht="15.75">
      <c r="B25" s="7">
        <v>0.6875</v>
      </c>
      <c r="C25" s="8" t="s">
        <v>0</v>
      </c>
      <c r="D25" s="93">
        <v>6</v>
      </c>
      <c r="E25" s="94"/>
      <c r="F25" s="94"/>
      <c r="G25" s="94"/>
      <c r="H25" s="95"/>
    </row>
    <row r="26" spans="2:8" ht="15.75">
      <c r="B26" s="7">
        <v>0.7951388888888888</v>
      </c>
      <c r="C26" s="8" t="s">
        <v>0</v>
      </c>
      <c r="D26" s="96">
        <v>7</v>
      </c>
      <c r="E26" s="94"/>
      <c r="F26" s="94"/>
      <c r="G26" s="94"/>
      <c r="H26" s="95"/>
    </row>
    <row r="27" spans="2:8" ht="15.75">
      <c r="B27" s="7">
        <v>0.8784722222222222</v>
      </c>
      <c r="C27" s="8" t="s">
        <v>0</v>
      </c>
      <c r="D27" s="96">
        <v>7</v>
      </c>
      <c r="E27" s="94"/>
      <c r="F27" s="94"/>
      <c r="G27" s="94"/>
      <c r="H27" s="95"/>
    </row>
    <row r="28" spans="2:8" ht="16.5" thickBot="1">
      <c r="B28" s="72">
        <v>0.9583333333333334</v>
      </c>
      <c r="C28" s="73" t="s">
        <v>0</v>
      </c>
      <c r="D28" s="97">
        <v>4</v>
      </c>
      <c r="E28" s="98"/>
      <c r="F28" s="98"/>
      <c r="G28" s="98"/>
      <c r="H28" s="99"/>
    </row>
    <row r="29" spans="2:8" ht="16.5" thickBot="1">
      <c r="B29" s="104" t="s">
        <v>39</v>
      </c>
      <c r="C29" s="105"/>
      <c r="D29" s="106"/>
      <c r="E29" s="107"/>
      <c r="F29" s="107"/>
      <c r="G29" s="107"/>
      <c r="H29" s="108"/>
    </row>
    <row r="30" spans="2:8" ht="15.75">
      <c r="B30" s="70">
        <v>0.4166666666666667</v>
      </c>
      <c r="C30" s="74" t="s">
        <v>0</v>
      </c>
      <c r="D30" s="118">
        <v>4</v>
      </c>
      <c r="E30" s="119"/>
      <c r="F30" s="119"/>
      <c r="G30" s="119"/>
      <c r="H30" s="120"/>
    </row>
    <row r="31" spans="2:8" ht="15.75">
      <c r="B31" s="7">
        <v>0.5</v>
      </c>
      <c r="C31" s="27" t="s">
        <v>0</v>
      </c>
      <c r="D31" s="93">
        <v>4</v>
      </c>
      <c r="E31" s="94"/>
      <c r="F31" s="94"/>
      <c r="G31" s="94"/>
      <c r="H31" s="95"/>
    </row>
    <row r="32" spans="2:8" ht="15.75">
      <c r="B32" s="7">
        <v>0.5902777777777778</v>
      </c>
      <c r="C32" s="27" t="s">
        <v>0</v>
      </c>
      <c r="D32" s="93">
        <v>4</v>
      </c>
      <c r="E32" s="94"/>
      <c r="F32" s="94"/>
      <c r="G32" s="94"/>
      <c r="H32" s="95"/>
    </row>
    <row r="33" spans="2:8" ht="15.75">
      <c r="B33" s="7">
        <v>0.75</v>
      </c>
      <c r="C33" s="27" t="s">
        <v>0</v>
      </c>
      <c r="D33" s="93">
        <v>6</v>
      </c>
      <c r="E33" s="94"/>
      <c r="F33" s="94"/>
      <c r="G33" s="94"/>
      <c r="H33" s="95"/>
    </row>
    <row r="34" spans="2:8" ht="15.75">
      <c r="B34" s="7">
        <v>0.7916666666666666</v>
      </c>
      <c r="C34" s="27" t="s">
        <v>0</v>
      </c>
      <c r="D34" s="96">
        <v>7</v>
      </c>
      <c r="E34" s="94"/>
      <c r="F34" s="94"/>
      <c r="G34" s="94"/>
      <c r="H34" s="95"/>
    </row>
    <row r="35" spans="2:8" ht="15.75">
      <c r="B35" s="7">
        <v>0.8784722222222222</v>
      </c>
      <c r="C35" s="27" t="s">
        <v>0</v>
      </c>
      <c r="D35" s="96">
        <v>7</v>
      </c>
      <c r="E35" s="94"/>
      <c r="F35" s="94"/>
      <c r="G35" s="94"/>
      <c r="H35" s="95"/>
    </row>
    <row r="36" spans="2:8" ht="16.5" thickBot="1">
      <c r="B36" s="10">
        <v>0.9583333333333334</v>
      </c>
      <c r="C36" s="28" t="s">
        <v>0</v>
      </c>
      <c r="D36" s="97">
        <v>4</v>
      </c>
      <c r="E36" s="98"/>
      <c r="F36" s="98"/>
      <c r="G36" s="98"/>
      <c r="H36" s="99"/>
    </row>
    <row r="38" spans="1:18" ht="15.75">
      <c r="A38" s="130" t="s">
        <v>34</v>
      </c>
      <c r="B38" s="130"/>
      <c r="C38" s="130"/>
      <c r="D38" s="130"/>
      <c r="E38" s="13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</row>
    <row r="40" spans="1:18" ht="33.75" customHeight="1">
      <c r="A40" s="128" t="s">
        <v>10</v>
      </c>
      <c r="B40" s="129"/>
      <c r="C40" s="129"/>
      <c r="D40" s="129"/>
      <c r="E40" s="129"/>
      <c r="F40" s="92"/>
      <c r="G40" s="92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</row>
    <row r="42" spans="1:18" ht="32.25" customHeight="1">
      <c r="A42" s="89" t="s">
        <v>11</v>
      </c>
      <c r="B42" s="89"/>
      <c r="C42" s="89"/>
      <c r="D42" s="89"/>
      <c r="E42" s="89"/>
      <c r="F42" s="89"/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</row>
    <row r="43" spans="2:18" ht="16.5" thickBot="1">
      <c r="B43" s="91" t="s">
        <v>12</v>
      </c>
      <c r="C43" s="92"/>
      <c r="D43" s="92"/>
      <c r="E43" s="92"/>
      <c r="F43" s="92"/>
      <c r="G43" s="92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</row>
    <row r="44" spans="2:7" ht="29.25" thickBot="1">
      <c r="B44" s="17" t="s">
        <v>13</v>
      </c>
      <c r="C44" s="18" t="s">
        <v>14</v>
      </c>
      <c r="D44" s="22"/>
      <c r="E44" s="23"/>
      <c r="F44" s="15"/>
      <c r="G44" s="15"/>
    </row>
    <row r="45" spans="2:7" ht="15.75">
      <c r="B45" s="29">
        <v>15</v>
      </c>
      <c r="C45" s="19">
        <v>0.1</v>
      </c>
      <c r="D45" s="24"/>
      <c r="E45" s="25"/>
      <c r="F45" s="15"/>
      <c r="G45" s="15"/>
    </row>
    <row r="46" spans="2:7" ht="15.75">
      <c r="B46" s="30">
        <v>20</v>
      </c>
      <c r="C46" s="19">
        <v>0.15</v>
      </c>
      <c r="D46" s="24"/>
      <c r="E46" s="25"/>
      <c r="F46" s="15"/>
      <c r="G46" s="15"/>
    </row>
    <row r="47" spans="2:7" ht="15.75">
      <c r="B47" s="30">
        <v>25</v>
      </c>
      <c r="C47" s="19">
        <v>0.2</v>
      </c>
      <c r="D47" s="24"/>
      <c r="E47" s="25"/>
      <c r="F47" s="15"/>
      <c r="G47" s="15"/>
    </row>
    <row r="48" spans="2:7" ht="15.75">
      <c r="B48" s="30">
        <v>35</v>
      </c>
      <c r="C48" s="19">
        <v>0.25</v>
      </c>
      <c r="D48" s="24"/>
      <c r="E48" s="25"/>
      <c r="F48" s="15"/>
      <c r="G48" s="15"/>
    </row>
    <row r="49" spans="2:7" ht="16.5" thickBot="1">
      <c r="B49" s="20" t="s">
        <v>15</v>
      </c>
      <c r="C49" s="21">
        <v>0.3</v>
      </c>
      <c r="D49" s="26"/>
      <c r="E49" s="25"/>
      <c r="F49" s="15"/>
      <c r="G49" s="15"/>
    </row>
    <row r="51" spans="1:18" s="16" customFormat="1" ht="49.5" customHeight="1" thickBot="1">
      <c r="A51" s="89" t="s">
        <v>16</v>
      </c>
      <c r="B51" s="89"/>
      <c r="C51" s="89"/>
      <c r="D51" s="89"/>
      <c r="E51" s="89"/>
      <c r="F51" s="89"/>
      <c r="G51" s="89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</row>
    <row r="52" spans="2:17" ht="16.5" thickBot="1">
      <c r="B52" s="31"/>
      <c r="C52" s="32"/>
      <c r="D52" s="131" t="s">
        <v>18</v>
      </c>
      <c r="E52" s="132"/>
      <c r="F52" s="132"/>
      <c r="G52" s="132"/>
      <c r="H52" s="132"/>
      <c r="I52" s="132"/>
      <c r="J52" s="133"/>
      <c r="K52" s="33"/>
      <c r="L52" s="33"/>
      <c r="M52" s="33"/>
      <c r="N52" s="33"/>
      <c r="O52" s="33"/>
      <c r="P52" s="33"/>
      <c r="Q52" s="33"/>
    </row>
    <row r="53" spans="2:17" ht="33.75" customHeight="1" thickBot="1">
      <c r="B53" s="14" t="s">
        <v>40</v>
      </c>
      <c r="C53" s="84" t="s">
        <v>37</v>
      </c>
      <c r="D53" s="76" t="s">
        <v>22</v>
      </c>
      <c r="E53" s="77" t="s">
        <v>23</v>
      </c>
      <c r="F53" s="77" t="s">
        <v>24</v>
      </c>
      <c r="G53" s="77" t="s">
        <v>25</v>
      </c>
      <c r="H53" s="78" t="s">
        <v>26</v>
      </c>
      <c r="I53" s="76" t="s">
        <v>27</v>
      </c>
      <c r="J53" s="78" t="s">
        <v>28</v>
      </c>
      <c r="K53" s="79" t="s">
        <v>19</v>
      </c>
      <c r="L53" s="75" t="s">
        <v>30</v>
      </c>
      <c r="M53" s="80" t="s">
        <v>31</v>
      </c>
      <c r="N53" s="75" t="s">
        <v>20</v>
      </c>
      <c r="O53" s="75" t="s">
        <v>33</v>
      </c>
      <c r="P53" s="75" t="s">
        <v>21</v>
      </c>
      <c r="Q53" s="75" t="s">
        <v>32</v>
      </c>
    </row>
    <row r="54" spans="2:17" ht="15.75">
      <c r="B54" s="81">
        <v>0.3541666666666667</v>
      </c>
      <c r="C54" s="85" t="s">
        <v>0</v>
      </c>
      <c r="D54" s="34">
        <v>1</v>
      </c>
      <c r="E54" s="35">
        <v>1</v>
      </c>
      <c r="F54" s="35">
        <v>1</v>
      </c>
      <c r="G54" s="35">
        <v>1</v>
      </c>
      <c r="H54" s="36">
        <v>1</v>
      </c>
      <c r="I54" s="37"/>
      <c r="J54" s="38"/>
      <c r="K54" s="39">
        <f aca="true" t="shared" si="0" ref="K54:K60">SUM(D54:J54)</f>
        <v>5</v>
      </c>
      <c r="L54" s="44">
        <v>4</v>
      </c>
      <c r="M54" s="45">
        <f aca="true" t="shared" si="1" ref="M54:M68">L54*K54</f>
        <v>20</v>
      </c>
      <c r="N54" s="39">
        <v>30</v>
      </c>
      <c r="O54" s="45">
        <f aca="true" t="shared" si="2" ref="O54:O68">M54*(100-N54)/100</f>
        <v>14</v>
      </c>
      <c r="P54" s="39">
        <v>5</v>
      </c>
      <c r="Q54" s="46">
        <f aca="true" t="shared" si="3" ref="Q54:Q68">O54*(100-P54)/100</f>
        <v>13.3</v>
      </c>
    </row>
    <row r="55" spans="2:17" ht="15.75">
      <c r="B55" s="82">
        <v>0.3958333333333333</v>
      </c>
      <c r="C55" s="86" t="s">
        <v>0</v>
      </c>
      <c r="D55" s="34"/>
      <c r="E55" s="35"/>
      <c r="F55" s="35"/>
      <c r="G55" s="35"/>
      <c r="H55" s="36"/>
      <c r="I55" s="37">
        <v>1</v>
      </c>
      <c r="J55" s="38"/>
      <c r="K55" s="39">
        <f t="shared" si="0"/>
        <v>1</v>
      </c>
      <c r="L55" s="44">
        <v>4</v>
      </c>
      <c r="M55" s="45">
        <f t="shared" si="1"/>
        <v>4</v>
      </c>
      <c r="N55" s="39">
        <v>30</v>
      </c>
      <c r="O55" s="45">
        <f t="shared" si="2"/>
        <v>2.8</v>
      </c>
      <c r="P55" s="39">
        <v>5</v>
      </c>
      <c r="Q55" s="46">
        <f t="shared" si="3"/>
        <v>2.66</v>
      </c>
    </row>
    <row r="56" spans="2:17" ht="15.75">
      <c r="B56" s="82">
        <v>0.4166666666666667</v>
      </c>
      <c r="C56" s="86" t="s">
        <v>0</v>
      </c>
      <c r="D56" s="34"/>
      <c r="E56" s="35"/>
      <c r="F56" s="35"/>
      <c r="G56" s="35"/>
      <c r="H56" s="36"/>
      <c r="I56" s="37"/>
      <c r="J56" s="38">
        <v>1</v>
      </c>
      <c r="K56" s="39">
        <f t="shared" si="0"/>
        <v>1</v>
      </c>
      <c r="L56" s="44">
        <v>4</v>
      </c>
      <c r="M56" s="45">
        <f t="shared" si="1"/>
        <v>4</v>
      </c>
      <c r="N56" s="39">
        <v>30</v>
      </c>
      <c r="O56" s="45">
        <f t="shared" si="2"/>
        <v>2.8</v>
      </c>
      <c r="P56" s="39">
        <v>5</v>
      </c>
      <c r="Q56" s="46">
        <f t="shared" si="3"/>
        <v>2.66</v>
      </c>
    </row>
    <row r="57" spans="2:17" ht="15.75">
      <c r="B57" s="82">
        <v>0.46875</v>
      </c>
      <c r="C57" s="86" t="s">
        <v>0</v>
      </c>
      <c r="D57" s="34">
        <v>1</v>
      </c>
      <c r="E57" s="35">
        <v>1</v>
      </c>
      <c r="F57" s="35">
        <v>1</v>
      </c>
      <c r="G57" s="35">
        <v>1</v>
      </c>
      <c r="H57" s="36">
        <v>1</v>
      </c>
      <c r="I57" s="37">
        <v>1</v>
      </c>
      <c r="J57" s="38"/>
      <c r="K57" s="39">
        <f t="shared" si="0"/>
        <v>6</v>
      </c>
      <c r="L57" s="44">
        <v>4</v>
      </c>
      <c r="M57" s="45">
        <f t="shared" si="1"/>
        <v>24</v>
      </c>
      <c r="N57" s="39">
        <v>30</v>
      </c>
      <c r="O57" s="45">
        <f t="shared" si="2"/>
        <v>16.8</v>
      </c>
      <c r="P57" s="39">
        <v>5</v>
      </c>
      <c r="Q57" s="46">
        <f t="shared" si="3"/>
        <v>15.96</v>
      </c>
    </row>
    <row r="58" spans="2:17" ht="15.75">
      <c r="B58" s="82">
        <v>0.5</v>
      </c>
      <c r="C58" s="86" t="s">
        <v>0</v>
      </c>
      <c r="D58" s="34"/>
      <c r="E58" s="35"/>
      <c r="F58" s="35"/>
      <c r="G58" s="35"/>
      <c r="H58" s="36"/>
      <c r="I58" s="37"/>
      <c r="J58" s="38">
        <v>1</v>
      </c>
      <c r="K58" s="39">
        <f t="shared" si="0"/>
        <v>1</v>
      </c>
      <c r="L58" s="44">
        <v>4</v>
      </c>
      <c r="M58" s="45">
        <f t="shared" si="1"/>
        <v>4</v>
      </c>
      <c r="N58" s="39">
        <v>30</v>
      </c>
      <c r="O58" s="45">
        <f t="shared" si="2"/>
        <v>2.8</v>
      </c>
      <c r="P58" s="39">
        <v>5</v>
      </c>
      <c r="Q58" s="46">
        <f t="shared" si="3"/>
        <v>2.66</v>
      </c>
    </row>
    <row r="59" spans="2:17" ht="15.75">
      <c r="B59" s="87">
        <v>0.5243055555555556</v>
      </c>
      <c r="C59" s="86" t="s">
        <v>0</v>
      </c>
      <c r="D59" s="34">
        <v>1</v>
      </c>
      <c r="E59" s="35">
        <v>1</v>
      </c>
      <c r="F59" s="35">
        <v>1</v>
      </c>
      <c r="G59" s="35">
        <v>1</v>
      </c>
      <c r="H59" s="36">
        <v>1</v>
      </c>
      <c r="I59" s="37"/>
      <c r="J59" s="38"/>
      <c r="K59" s="39">
        <f t="shared" si="0"/>
        <v>5</v>
      </c>
      <c r="L59" s="44">
        <v>4</v>
      </c>
      <c r="M59" s="45">
        <f t="shared" si="1"/>
        <v>20</v>
      </c>
      <c r="N59" s="39">
        <v>30</v>
      </c>
      <c r="O59" s="45">
        <f t="shared" si="2"/>
        <v>14</v>
      </c>
      <c r="P59" s="39">
        <v>5</v>
      </c>
      <c r="Q59" s="46">
        <f t="shared" si="3"/>
        <v>13.3</v>
      </c>
    </row>
    <row r="60" spans="2:17" ht="15.75">
      <c r="B60" s="82">
        <v>0.5555555555555556</v>
      </c>
      <c r="C60" s="86" t="s">
        <v>0</v>
      </c>
      <c r="D60" s="34"/>
      <c r="E60" s="35"/>
      <c r="F60" s="35"/>
      <c r="G60" s="35"/>
      <c r="H60" s="36"/>
      <c r="I60" s="37">
        <v>1</v>
      </c>
      <c r="J60" s="38"/>
      <c r="K60" s="39">
        <f t="shared" si="0"/>
        <v>1</v>
      </c>
      <c r="L60" s="44">
        <v>4</v>
      </c>
      <c r="M60" s="45">
        <f t="shared" si="1"/>
        <v>4</v>
      </c>
      <c r="N60" s="39">
        <v>30</v>
      </c>
      <c r="O60" s="45">
        <f t="shared" si="2"/>
        <v>2.8</v>
      </c>
      <c r="P60" s="39">
        <v>5</v>
      </c>
      <c r="Q60" s="46">
        <f t="shared" si="3"/>
        <v>2.66</v>
      </c>
    </row>
    <row r="61" spans="2:17" ht="15.75">
      <c r="B61" s="87">
        <v>0.5833333333333334</v>
      </c>
      <c r="C61" s="86" t="s">
        <v>0</v>
      </c>
      <c r="D61" s="47">
        <v>1</v>
      </c>
      <c r="E61" s="48">
        <v>1</v>
      </c>
      <c r="F61" s="48">
        <v>1</v>
      </c>
      <c r="G61" s="48">
        <v>1</v>
      </c>
      <c r="H61" s="49">
        <v>1</v>
      </c>
      <c r="I61" s="37"/>
      <c r="J61" s="38">
        <v>1</v>
      </c>
      <c r="K61" s="39">
        <f aca="true" t="shared" si="4" ref="K61:K68">SUM(D61:J61)</f>
        <v>6</v>
      </c>
      <c r="L61" s="40">
        <v>4</v>
      </c>
      <c r="M61" s="41">
        <f t="shared" si="1"/>
        <v>24</v>
      </c>
      <c r="N61" s="42">
        <v>30</v>
      </c>
      <c r="O61" s="41">
        <f t="shared" si="2"/>
        <v>16.8</v>
      </c>
      <c r="P61" s="42">
        <v>5</v>
      </c>
      <c r="Q61" s="43">
        <f t="shared" si="3"/>
        <v>15.96</v>
      </c>
    </row>
    <row r="62" spans="2:17" ht="15.75">
      <c r="B62" s="82">
        <v>0.6875</v>
      </c>
      <c r="C62" s="86" t="s">
        <v>0</v>
      </c>
      <c r="D62" s="34"/>
      <c r="E62" s="35"/>
      <c r="F62" s="35"/>
      <c r="G62" s="35"/>
      <c r="H62" s="36"/>
      <c r="I62" s="37">
        <v>1</v>
      </c>
      <c r="J62" s="38"/>
      <c r="K62" s="39">
        <f>SUM(D62:J62)</f>
        <v>1</v>
      </c>
      <c r="L62" s="44">
        <v>6</v>
      </c>
      <c r="M62" s="45">
        <f t="shared" si="1"/>
        <v>6</v>
      </c>
      <c r="N62" s="39">
        <v>30</v>
      </c>
      <c r="O62" s="45">
        <f t="shared" si="2"/>
        <v>4.2</v>
      </c>
      <c r="P62" s="39">
        <v>5</v>
      </c>
      <c r="Q62" s="46">
        <f t="shared" si="3"/>
        <v>3.99</v>
      </c>
    </row>
    <row r="63" spans="2:17" ht="15.75">
      <c r="B63" s="82">
        <v>0.7083333333333334</v>
      </c>
      <c r="C63" s="86" t="s">
        <v>0</v>
      </c>
      <c r="D63" s="47">
        <v>1</v>
      </c>
      <c r="E63" s="48">
        <v>1</v>
      </c>
      <c r="F63" s="48">
        <v>1</v>
      </c>
      <c r="G63" s="48">
        <v>1</v>
      </c>
      <c r="H63" s="49">
        <v>1</v>
      </c>
      <c r="I63" s="50"/>
      <c r="J63" s="51"/>
      <c r="K63" s="42">
        <f t="shared" si="4"/>
        <v>5</v>
      </c>
      <c r="L63" s="40">
        <v>6</v>
      </c>
      <c r="M63" s="41">
        <f t="shared" si="1"/>
        <v>30</v>
      </c>
      <c r="N63" s="42">
        <v>30</v>
      </c>
      <c r="O63" s="41">
        <f t="shared" si="2"/>
        <v>21</v>
      </c>
      <c r="P63" s="42">
        <v>5</v>
      </c>
      <c r="Q63" s="43">
        <f t="shared" si="3"/>
        <v>19.95</v>
      </c>
    </row>
    <row r="64" spans="2:17" ht="15.75">
      <c r="B64" s="82">
        <v>0.75</v>
      </c>
      <c r="C64" s="86" t="s">
        <v>0</v>
      </c>
      <c r="D64" s="47">
        <v>1</v>
      </c>
      <c r="E64" s="48">
        <v>1</v>
      </c>
      <c r="F64" s="48">
        <v>1</v>
      </c>
      <c r="G64" s="48">
        <v>1</v>
      </c>
      <c r="H64" s="49">
        <v>1</v>
      </c>
      <c r="I64" s="50"/>
      <c r="J64" s="51"/>
      <c r="K64" s="42">
        <f>SUM(D64:J64)</f>
        <v>5</v>
      </c>
      <c r="L64" s="40">
        <v>7</v>
      </c>
      <c r="M64" s="41">
        <f t="shared" si="1"/>
        <v>35</v>
      </c>
      <c r="N64" s="42">
        <v>30</v>
      </c>
      <c r="O64" s="41">
        <f t="shared" si="2"/>
        <v>24.5</v>
      </c>
      <c r="P64" s="42">
        <v>5</v>
      </c>
      <c r="Q64" s="43">
        <f t="shared" si="3"/>
        <v>23.275</v>
      </c>
    </row>
    <row r="65" spans="2:17" ht="15.75">
      <c r="B65" s="82">
        <v>0.75</v>
      </c>
      <c r="C65" s="86" t="s">
        <v>0</v>
      </c>
      <c r="D65" s="47"/>
      <c r="E65" s="48"/>
      <c r="F65" s="48"/>
      <c r="G65" s="48"/>
      <c r="H65" s="49"/>
      <c r="I65" s="50"/>
      <c r="J65" s="51">
        <v>1</v>
      </c>
      <c r="K65" s="42">
        <f>SUM(D65:J65)</f>
        <v>1</v>
      </c>
      <c r="L65" s="40">
        <v>6</v>
      </c>
      <c r="M65" s="41">
        <f t="shared" si="1"/>
        <v>6</v>
      </c>
      <c r="N65" s="42">
        <v>30</v>
      </c>
      <c r="O65" s="41">
        <f t="shared" si="2"/>
        <v>4.2</v>
      </c>
      <c r="P65" s="42">
        <v>5</v>
      </c>
      <c r="Q65" s="43">
        <f t="shared" si="3"/>
        <v>3.99</v>
      </c>
    </row>
    <row r="66" spans="2:17" ht="15.75">
      <c r="B66" s="82">
        <v>0.8055555555555555</v>
      </c>
      <c r="C66" s="86" t="s">
        <v>0</v>
      </c>
      <c r="D66" s="47">
        <v>1</v>
      </c>
      <c r="E66" s="48">
        <v>1</v>
      </c>
      <c r="F66" s="48">
        <v>1</v>
      </c>
      <c r="G66" s="48">
        <v>1</v>
      </c>
      <c r="H66" s="49">
        <v>1</v>
      </c>
      <c r="I66" s="52">
        <v>1</v>
      </c>
      <c r="J66" s="51">
        <v>1</v>
      </c>
      <c r="K66" s="42">
        <f>SUM(D66:J66)</f>
        <v>7</v>
      </c>
      <c r="L66" s="40">
        <v>7</v>
      </c>
      <c r="M66" s="41">
        <f t="shared" si="1"/>
        <v>49</v>
      </c>
      <c r="N66" s="42">
        <v>30</v>
      </c>
      <c r="O66" s="41">
        <f t="shared" si="2"/>
        <v>34.3</v>
      </c>
      <c r="P66" s="42">
        <v>5</v>
      </c>
      <c r="Q66" s="43">
        <f t="shared" si="3"/>
        <v>32.584999999999994</v>
      </c>
    </row>
    <row r="67" spans="2:17" ht="15.75">
      <c r="B67" s="82">
        <v>0.8784722222222222</v>
      </c>
      <c r="C67" s="86" t="s">
        <v>0</v>
      </c>
      <c r="D67" s="47">
        <v>1</v>
      </c>
      <c r="E67" s="48">
        <v>1</v>
      </c>
      <c r="F67" s="48">
        <v>1</v>
      </c>
      <c r="G67" s="48">
        <v>1</v>
      </c>
      <c r="H67" s="49">
        <v>1</v>
      </c>
      <c r="I67" s="52">
        <v>1</v>
      </c>
      <c r="J67" s="51">
        <v>1</v>
      </c>
      <c r="K67" s="42">
        <f t="shared" si="4"/>
        <v>7</v>
      </c>
      <c r="L67" s="40">
        <v>7</v>
      </c>
      <c r="M67" s="41">
        <f t="shared" si="1"/>
        <v>49</v>
      </c>
      <c r="N67" s="42">
        <v>30</v>
      </c>
      <c r="O67" s="41">
        <f t="shared" si="2"/>
        <v>34.3</v>
      </c>
      <c r="P67" s="42">
        <v>5</v>
      </c>
      <c r="Q67" s="43">
        <f t="shared" si="3"/>
        <v>32.584999999999994</v>
      </c>
    </row>
    <row r="68" spans="2:17" ht="16.5" thickBot="1">
      <c r="B68" s="83" t="s">
        <v>6</v>
      </c>
      <c r="C68" s="88" t="s">
        <v>0</v>
      </c>
      <c r="D68" s="53">
        <v>1</v>
      </c>
      <c r="E68" s="54">
        <v>1</v>
      </c>
      <c r="F68" s="54">
        <v>1</v>
      </c>
      <c r="G68" s="54">
        <v>1</v>
      </c>
      <c r="H68" s="55">
        <v>1</v>
      </c>
      <c r="I68" s="56">
        <v>1</v>
      </c>
      <c r="J68" s="57">
        <v>1</v>
      </c>
      <c r="K68" s="58">
        <f t="shared" si="4"/>
        <v>7</v>
      </c>
      <c r="L68" s="59">
        <v>4</v>
      </c>
      <c r="M68" s="60">
        <f t="shared" si="1"/>
        <v>28</v>
      </c>
      <c r="N68" s="58">
        <v>30</v>
      </c>
      <c r="O68" s="60">
        <f t="shared" si="2"/>
        <v>19.6</v>
      </c>
      <c r="P68" s="58">
        <v>5</v>
      </c>
      <c r="Q68" s="61">
        <f t="shared" si="3"/>
        <v>18.62</v>
      </c>
    </row>
    <row r="69" spans="2:17" ht="16.5" thickBot="1">
      <c r="B69" s="126" t="s">
        <v>29</v>
      </c>
      <c r="C69" s="127"/>
      <c r="D69" s="62">
        <f aca="true" t="shared" si="5" ref="D69:J69">SUM(D54:D68)</f>
        <v>9</v>
      </c>
      <c r="E69" s="63">
        <f t="shared" si="5"/>
        <v>9</v>
      </c>
      <c r="F69" s="63">
        <f t="shared" si="5"/>
        <v>9</v>
      </c>
      <c r="G69" s="63">
        <f t="shared" si="5"/>
        <v>9</v>
      </c>
      <c r="H69" s="64">
        <f t="shared" si="5"/>
        <v>9</v>
      </c>
      <c r="I69" s="62">
        <f t="shared" si="5"/>
        <v>7</v>
      </c>
      <c r="J69" s="62">
        <f t="shared" si="5"/>
        <v>7</v>
      </c>
      <c r="K69" s="65">
        <f>SUM(D69:J69)</f>
        <v>59</v>
      </c>
      <c r="L69" s="66"/>
      <c r="M69" s="67">
        <f>SUM(M54:M68)</f>
        <v>307</v>
      </c>
      <c r="N69" s="66"/>
      <c r="O69" s="68">
        <f>SUM(O54:O68)</f>
        <v>214.9</v>
      </c>
      <c r="P69" s="33"/>
      <c r="Q69" s="69">
        <f>SUM(Q54:Q68)</f>
        <v>204.15499999999997</v>
      </c>
    </row>
    <row r="71" spans="1:18" ht="35.25" customHeight="1">
      <c r="A71" s="124" t="s">
        <v>35</v>
      </c>
      <c r="B71" s="124"/>
      <c r="C71" s="124"/>
      <c r="D71" s="124"/>
      <c r="E71" s="124"/>
      <c r="F71" s="124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</row>
  </sheetData>
  <sheetProtection/>
  <mergeCells count="38">
    <mergeCell ref="A40:R40"/>
    <mergeCell ref="A38:R38"/>
    <mergeCell ref="D52:J52"/>
    <mergeCell ref="A51:R51"/>
    <mergeCell ref="D28:H28"/>
    <mergeCell ref="D30:H30"/>
    <mergeCell ref="D31:H31"/>
    <mergeCell ref="D32:H32"/>
    <mergeCell ref="A71:R71"/>
    <mergeCell ref="D33:H33"/>
    <mergeCell ref="D34:H34"/>
    <mergeCell ref="D35:H35"/>
    <mergeCell ref="D36:H36"/>
    <mergeCell ref="B69:C69"/>
    <mergeCell ref="D22:H22"/>
    <mergeCell ref="D26:H26"/>
    <mergeCell ref="D27:H27"/>
    <mergeCell ref="D15:H15"/>
    <mergeCell ref="D16:H16"/>
    <mergeCell ref="D17:H17"/>
    <mergeCell ref="D18:H18"/>
    <mergeCell ref="B8:R8"/>
    <mergeCell ref="A7:R7"/>
    <mergeCell ref="B11:H11"/>
    <mergeCell ref="D13:H13"/>
    <mergeCell ref="A9:D9"/>
    <mergeCell ref="D10:H10"/>
    <mergeCell ref="D12:H12"/>
    <mergeCell ref="A42:R42"/>
    <mergeCell ref="B43:R43"/>
    <mergeCell ref="D14:H14"/>
    <mergeCell ref="D23:H23"/>
    <mergeCell ref="D24:H24"/>
    <mergeCell ref="D25:H25"/>
    <mergeCell ref="D19:H19"/>
    <mergeCell ref="D20:H20"/>
    <mergeCell ref="B21:H21"/>
    <mergeCell ref="B29:H29"/>
  </mergeCells>
  <hyperlinks>
    <hyperlink ref="B4" r:id="rId1" display="www.8channel.tv"/>
  </hyperlinks>
  <printOptions/>
  <pageMargins left="0.48" right="0.46" top="0.38" bottom="0.35" header="0.3" footer="0.3"/>
  <pageSetup horizontalDpi="600" verticalDpi="600" orientation="portrait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VI-Minsk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Слук</dc:creator>
  <cp:keywords/>
  <dc:description/>
  <cp:lastModifiedBy>123</cp:lastModifiedBy>
  <cp:lastPrinted>2019-03-05T09:22:02Z</cp:lastPrinted>
  <dcterms:created xsi:type="dcterms:W3CDTF">2003-08-26T11:43:12Z</dcterms:created>
  <dcterms:modified xsi:type="dcterms:W3CDTF">2019-03-05T10:46:36Z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